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CAL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<sst xmlns="http://schemas.openxmlformats.org/spreadsheetml/2006/main" count="55" uniqueCount="55">
  <si>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CLASSIFICA PER SOCIETA' SCI ALPINO - GIOVANI - STAGIONE 2020/2021</t>
  </si>
  <si>
    <t>CLASSIFICA</t>
  </si>
  <si>
    <t>SOCIETA'</t>
  </si>
  <si>
    <t>SUPERBABY 1 F</t>
  </si>
  <si>
    <t>SUPERBABY 1 M</t>
  </si>
  <si>
    <t xml:space="preserve">SUPERBABY 2 F </t>
  </si>
  <si>
    <t>SUPERBABY 2 M</t>
  </si>
  <si>
    <t>BABY 1 F</t>
  </si>
  <si>
    <t>BABY 1 M</t>
  </si>
  <si>
    <t xml:space="preserve">BABY 2 F </t>
  </si>
  <si>
    <t>BABY 2 M</t>
  </si>
  <si>
    <t>CUCCIOLI 1 F</t>
  </si>
  <si>
    <t>CUCCIOLI 1 M</t>
  </si>
  <si>
    <t>CUCCIOLI 2 F</t>
  </si>
  <si>
    <t>CUCCIOLI 2 M</t>
  </si>
  <si>
    <t>RAGAZZI F</t>
  </si>
  <si>
    <t>RAGAZZI M</t>
  </si>
  <si>
    <t>ALLIEVI F</t>
  </si>
  <si>
    <t xml:space="preserve">ALLIEVI M </t>
  </si>
  <si>
    <t>ASPIRANTI F</t>
  </si>
  <si>
    <t xml:space="preserve">ASPIRANTI M </t>
  </si>
  <si>
    <t>JUNIORES F</t>
  </si>
  <si>
    <t xml:space="preserve">JUNIORES M </t>
  </si>
  <si>
    <t>TOTALE FISI</t>
  </si>
  <si>
    <t>ASPIRANTI NJR F</t>
  </si>
  <si>
    <t xml:space="preserve">ASPIRANTI NJR M </t>
  </si>
  <si>
    <t>JUNIORES NJR F</t>
  </si>
  <si>
    <t xml:space="preserve">JUNIORES NJR M </t>
  </si>
  <si>
    <t>TOTALE NJR x 25%</t>
  </si>
  <si>
    <t>TOTALE</t>
  </si>
  <si>
    <t>BACHMANN SCSDRL</t>
  </si>
  <si>
    <t>SCI CLUB PORDENONE</t>
  </si>
  <si>
    <t xml:space="preserve">SCI CLUB 70  </t>
  </si>
  <si>
    <t>SCI CAI MONTE LUSSARI</t>
  </si>
  <si>
    <t>SCI CAI XXX OTTOBRE</t>
  </si>
  <si>
    <t>SCI CLUB SAPPADA</t>
  </si>
  <si>
    <t>SCI CLUB 5 CIME</t>
  </si>
  <si>
    <t>SCI CLUB MONTE CANIN</t>
  </si>
  <si>
    <t>S.S. FORNESE</t>
  </si>
  <si>
    <t>SCI CLUB MONTE DAUDA</t>
  </si>
  <si>
    <t>SK DEVIN</t>
  </si>
  <si>
    <t>CIMENTI SCI CARNIA</t>
  </si>
  <si>
    <t>SCI CLUB FELETTO</t>
  </si>
  <si>
    <t>SCI CLUB SACILE</t>
  </si>
  <si>
    <t>SCI CLUB ALPE 2000</t>
  </si>
  <si>
    <t>ASD MLADINA</t>
  </si>
  <si>
    <t xml:space="preserve">SK BRDINA </t>
  </si>
  <si>
    <t>ORSETTI TARVISIO</t>
  </si>
  <si>
    <t>SCI CLUB TRE COMUNI</t>
  </si>
  <si>
    <t>DUE ASD RONCHI</t>
  </si>
  <si>
    <t>MONTE ZONCOLAN</t>
  </si>
  <si>
    <t>SCI CLUB SAURIS</t>
  </si>
  <si>
    <t>U.S. ALDO MORO</t>
  </si>
  <si>
    <t>U.S. CAMPOROSSO</t>
  </si>
  <si>
    <t>SCI CLUB AZZANO DECIMO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</si>
</sst>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#,##0.00"/>
    <numFmt numFmtId="168" formatCode="#,##0;[RED]#,##0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Univers"/>
      <family val="2"/>
    </font>
    <font>
      <b/>
      <i/>
      <sz val="10"/>
      <name val="Arial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21" fillId="0" borderId="11" xfId="0" applyNumberFormat="1" applyFont="1" applyFill="1" applyBorder="1" applyAlignment="1" applyProtection="1">
      <alignment horizontal="center" vertical="center" textRotation="255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textRotation="255" wrapText="1"/>
      <protection/>
    </xf>
    <xf numFmtId="164" fontId="21" fillId="0" borderId="12" xfId="0" applyNumberFormat="1" applyFont="1" applyFill="1" applyBorder="1" applyAlignment="1" applyProtection="1">
      <alignment horizontal="center" textRotation="255"/>
      <protection/>
    </xf>
    <xf numFmtId="164" fontId="21" fillId="0" borderId="13" xfId="0" applyNumberFormat="1" applyFont="1" applyFill="1" applyBorder="1" applyAlignment="1" applyProtection="1">
      <alignment horizontal="center" textRotation="255"/>
      <protection/>
    </xf>
    <xf numFmtId="164" fontId="19" fillId="0" borderId="13" xfId="0" applyNumberFormat="1" applyFont="1" applyFill="1" applyBorder="1" applyAlignment="1" applyProtection="1">
      <alignment horizontal="center" vertical="center" textRotation="255"/>
      <protection/>
    </xf>
    <xf numFmtId="164" fontId="22" fillId="0" borderId="12" xfId="0" applyNumberFormat="1" applyFont="1" applyFill="1" applyBorder="1" applyAlignment="1" applyProtection="1">
      <alignment horizontal="center" textRotation="255"/>
      <protection/>
    </xf>
    <xf numFmtId="164" fontId="23" fillId="0" borderId="12" xfId="0" applyNumberFormat="1" applyFont="1" applyFill="1" applyBorder="1" applyAlignment="1" applyProtection="1">
      <alignment horizontal="center" vertical="center" textRotation="255"/>
      <protection/>
    </xf>
    <xf numFmtId="164" fontId="24" fillId="0" borderId="11" xfId="0" applyNumberFormat="1" applyFont="1" applyFill="1" applyBorder="1" applyAlignment="1" applyProtection="1">
      <alignment horizontal="center" vertical="center" textRotation="255"/>
      <protection/>
    </xf>
    <xf numFmtId="166" fontId="25" fillId="0" borderId="11" xfId="0" applyNumberFormat="1" applyFont="1" applyFill="1" applyBorder="1" applyAlignment="1" applyProtection="1">
      <alignment horizontal="center" vertical="center"/>
      <protection locked="0"/>
    </xf>
    <xf numFmtId="164" fontId="25" fillId="0" borderId="11" xfId="0" applyNumberFormat="1" applyFont="1" applyFill="1" applyBorder="1" applyAlignment="1" applyProtection="1">
      <alignment/>
      <protection/>
    </xf>
    <xf numFmtId="164" fontId="26" fillId="0" borderId="11" xfId="0" applyNumberFormat="1" applyFont="1" applyFill="1" applyBorder="1" applyAlignment="1" applyProtection="1">
      <alignment horizontal="center"/>
      <protection/>
    </xf>
    <xf numFmtId="165" fontId="27" fillId="0" borderId="11" xfId="0" applyNumberFormat="1" applyFont="1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67" fontId="28" fillId="0" borderId="11" xfId="0" applyNumberFormat="1" applyFont="1" applyFill="1" applyBorder="1" applyAlignment="1" applyProtection="1">
      <alignment/>
      <protection/>
    </xf>
    <xf numFmtId="164" fontId="25" fillId="0" borderId="11" xfId="0" applyNumberFormat="1" applyFont="1" applyFill="1" applyBorder="1" applyAlignment="1" applyProtection="1">
      <alignment horizontal="center" vertical="center"/>
      <protection locked="0"/>
    </xf>
    <xf numFmtId="164" fontId="25" fillId="0" borderId="11" xfId="0" applyNumberFormat="1" applyFont="1" applyFill="1" applyBorder="1" applyAlignment="1" applyProtection="1">
      <alignment vertical="center"/>
      <protection locked="0"/>
    </xf>
    <xf numFmtId="168" fontId="25" fillId="0" borderId="11" xfId="0" applyNumberFormat="1" applyFont="1" applyFill="1" applyBorder="1" applyAlignment="1" applyProtection="1">
      <alignment vertical="center"/>
      <protection/>
    </xf>
    <xf numFmtId="164" fontId="25" fillId="0" borderId="11" xfId="0" applyNumberFormat="1" applyFont="1" applyFill="1" applyBorder="1" applyAlignment="1" applyProtection="1">
      <alignment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/>
      <protection/>
    </xf>
    <xf numFmtId="164" fontId="29" fillId="0" borderId="11" xfId="0" applyNumberFormat="1" applyFont="1" applyFill="1" applyBorder="1" applyAlignment="1" applyProtection="1">
      <alignment horizontal="center"/>
      <protection/>
    </xf>
    <xf numFmtId="164" fontId="26" fillId="0" borderId="11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/>
      <protection/>
    </xf>
    <xf numFmtId="164" fontId="25" fillId="0" borderId="11" xfId="0" applyNumberFormat="1" applyFont="1" applyFill="1" applyBorder="1" applyAlignment="1" applyProtection="1">
      <alignment horizontal="center"/>
      <protection/>
    </xf>
    <xf numFmtId="164" fontId="29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tabSelected="1" workbookViewId="0" topLeftCell="I2">
      <selection activeCell="R5" sqref="R5"/>
    </sheetView>
  </sheetViews>
  <sheetFormatPr defaultColWidth="10.28125" defaultRowHeight="12.75"/>
  <cols>
    <col min="1" max="1" width="4.00390625" style="1" customWidth="1"/>
    <col min="2" max="2" width="21.28125" style="2" customWidth="1"/>
    <col min="3" max="5" width="4.57421875" style="2" customWidth="1"/>
    <col min="6" max="6" width="5.421875" style="2" customWidth="1"/>
    <col min="7" max="9" width="4.57421875" style="2" customWidth="1"/>
    <col min="10" max="10" width="5.421875" style="2" customWidth="1"/>
    <col min="11" max="11" width="5.140625" style="2" customWidth="1"/>
    <col min="12" max="13" width="4.57421875" style="2" customWidth="1"/>
    <col min="14" max="14" width="5.421875" style="2" customWidth="1"/>
    <col min="15" max="15" width="4.57421875" style="2" customWidth="1"/>
    <col min="16" max="17" width="5.28125" style="2" customWidth="1"/>
    <col min="18" max="19" width="5.421875" style="2" customWidth="1"/>
    <col min="20" max="20" width="4.57421875" style="2" customWidth="1"/>
    <col min="21" max="21" width="5.140625" style="2" customWidth="1"/>
    <col min="22" max="22" width="5.28125" style="2" customWidth="1"/>
    <col min="23" max="23" width="6.28125" style="3" customWidth="1"/>
    <col min="24" max="27" width="5.140625" style="2" customWidth="1"/>
    <col min="28" max="28" width="6.140625" style="2" customWidth="1"/>
    <col min="29" max="29" width="7.8515625" style="2" customWidth="1"/>
    <col min="30" max="32" width="7.00390625" style="2" customWidth="1"/>
    <col min="33" max="33" width="0" style="2" hidden="1" customWidth="1"/>
    <col min="34" max="34" width="0.5625" style="2" customWidth="1"/>
    <col min="35" max="35" width="1.57421875" style="2" customWidth="1"/>
    <col min="36" max="16384" width="10.00390625" style="2" customWidth="1"/>
  </cols>
  <sheetData>
    <row r="1" spans="1:35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/>
      <c r="AE1"/>
      <c r="AF1"/>
      <c r="AG1"/>
      <c r="AH1"/>
      <c r="AI1" s="5"/>
    </row>
    <row r="2" spans="1:29" ht="187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3" t="s">
        <v>28</v>
      </c>
      <c r="AC2" s="14" t="s">
        <v>29</v>
      </c>
    </row>
    <row r="3" spans="1:29" ht="12.75" customHeight="1">
      <c r="A3" s="15">
        <v>1</v>
      </c>
      <c r="B3" s="16" t="s">
        <v>30</v>
      </c>
      <c r="C3" s="17">
        <v>130</v>
      </c>
      <c r="D3" s="17">
        <v>36</v>
      </c>
      <c r="E3" s="17">
        <v>29</v>
      </c>
      <c r="F3" s="17">
        <v>48</v>
      </c>
      <c r="G3" s="17">
        <v>736</v>
      </c>
      <c r="H3" s="17">
        <v>543</v>
      </c>
      <c r="I3" s="17">
        <v>981</v>
      </c>
      <c r="J3" s="17">
        <v>119</v>
      </c>
      <c r="K3" s="17">
        <v>927</v>
      </c>
      <c r="L3" s="17">
        <v>276</v>
      </c>
      <c r="M3" s="17">
        <v>537</v>
      </c>
      <c r="N3" s="17">
        <v>589</v>
      </c>
      <c r="O3" s="17">
        <v>1102</v>
      </c>
      <c r="P3" s="17">
        <v>970</v>
      </c>
      <c r="Q3" s="17">
        <v>2565</v>
      </c>
      <c r="R3" s="17">
        <v>2162</v>
      </c>
      <c r="S3" s="17"/>
      <c r="T3" s="17"/>
      <c r="U3" s="17"/>
      <c r="V3" s="17"/>
      <c r="W3" s="18">
        <f>SUM(C3:V3)</f>
        <v>11750</v>
      </c>
      <c r="X3" s="17"/>
      <c r="Y3" s="17">
        <v>1641</v>
      </c>
      <c r="Z3" s="17">
        <v>975</v>
      </c>
      <c r="AA3" s="17">
        <v>770</v>
      </c>
      <c r="AB3" s="19">
        <f>SUM(X3:AA3)*1.25</f>
        <v>4232.5</v>
      </c>
      <c r="AC3" s="20">
        <f>W3+AB3</f>
        <v>15982.5</v>
      </c>
    </row>
    <row r="4" spans="1:29" ht="12.75" customHeight="1">
      <c r="A4" s="21">
        <v>2</v>
      </c>
      <c r="B4" s="22" t="s">
        <v>31</v>
      </c>
      <c r="C4" s="17"/>
      <c r="D4" s="17"/>
      <c r="E4" s="17"/>
      <c r="F4" s="17">
        <v>180</v>
      </c>
      <c r="G4" s="17">
        <v>495</v>
      </c>
      <c r="H4" s="17">
        <v>585</v>
      </c>
      <c r="I4" s="17">
        <v>372</v>
      </c>
      <c r="J4" s="17">
        <v>465</v>
      </c>
      <c r="K4" s="17">
        <v>822</v>
      </c>
      <c r="L4" s="17">
        <v>678</v>
      </c>
      <c r="M4" s="17">
        <v>119</v>
      </c>
      <c r="N4" s="17">
        <v>460</v>
      </c>
      <c r="O4" s="17">
        <v>794</v>
      </c>
      <c r="P4" s="17">
        <v>487</v>
      </c>
      <c r="Q4" s="17">
        <v>745</v>
      </c>
      <c r="R4" s="17">
        <v>459</v>
      </c>
      <c r="S4" s="17">
        <v>1366</v>
      </c>
      <c r="T4" s="17">
        <v>95</v>
      </c>
      <c r="U4" s="17">
        <v>1730</v>
      </c>
      <c r="V4" s="17">
        <v>1750</v>
      </c>
      <c r="W4" s="18">
        <f>SUM(C4:V4)</f>
        <v>11602</v>
      </c>
      <c r="X4" s="17">
        <v>210</v>
      </c>
      <c r="Y4" s="17"/>
      <c r="Z4" s="17"/>
      <c r="AA4" s="17">
        <v>1061</v>
      </c>
      <c r="AB4" s="19">
        <f>SUM(X4:AA4)*1.25</f>
        <v>1588.75</v>
      </c>
      <c r="AC4" s="20">
        <f>W4+AB4</f>
        <v>13190.75</v>
      </c>
    </row>
    <row r="5" spans="1:29" ht="12.75" customHeight="1">
      <c r="A5" s="21">
        <v>3</v>
      </c>
      <c r="B5" s="22" t="s">
        <v>32</v>
      </c>
      <c r="C5" s="17">
        <v>114</v>
      </c>
      <c r="D5" s="17">
        <v>40</v>
      </c>
      <c r="E5" s="17">
        <v>197</v>
      </c>
      <c r="F5" s="17">
        <v>62</v>
      </c>
      <c r="G5" s="17">
        <v>1231</v>
      </c>
      <c r="H5" s="17">
        <v>1020</v>
      </c>
      <c r="I5" s="17">
        <v>940</v>
      </c>
      <c r="J5" s="17">
        <v>1338</v>
      </c>
      <c r="K5" s="17">
        <v>504</v>
      </c>
      <c r="L5" s="17">
        <v>541</v>
      </c>
      <c r="M5" s="17">
        <v>1677</v>
      </c>
      <c r="N5" s="17">
        <v>725</v>
      </c>
      <c r="O5" s="17">
        <v>1675</v>
      </c>
      <c r="P5" s="17"/>
      <c r="Q5" s="17">
        <v>780</v>
      </c>
      <c r="R5" s="17">
        <v>471</v>
      </c>
      <c r="S5" s="17"/>
      <c r="T5" s="17"/>
      <c r="U5" s="17"/>
      <c r="V5" s="17">
        <v>80</v>
      </c>
      <c r="W5" s="18">
        <f>SUM(C5:V5)</f>
        <v>11395</v>
      </c>
      <c r="X5" s="17"/>
      <c r="Y5" s="17"/>
      <c r="Z5" s="17">
        <v>400</v>
      </c>
      <c r="AA5" s="17"/>
      <c r="AB5" s="19">
        <f>SUM(X5:AA5)*1.25</f>
        <v>500</v>
      </c>
      <c r="AC5" s="20">
        <f>W5+AB5</f>
        <v>11895</v>
      </c>
    </row>
    <row r="6" spans="1:29" ht="12.75" customHeight="1">
      <c r="A6" s="21">
        <v>4</v>
      </c>
      <c r="B6" s="22" t="s">
        <v>33</v>
      </c>
      <c r="C6" s="17"/>
      <c r="D6" s="17">
        <v>58</v>
      </c>
      <c r="E6" s="17"/>
      <c r="F6" s="17"/>
      <c r="G6" s="17"/>
      <c r="H6" s="17">
        <v>439</v>
      </c>
      <c r="I6" s="17">
        <v>366</v>
      </c>
      <c r="J6" s="17">
        <v>411</v>
      </c>
      <c r="K6" s="17">
        <v>102</v>
      </c>
      <c r="L6" s="17">
        <v>710</v>
      </c>
      <c r="M6" s="17">
        <v>575</v>
      </c>
      <c r="N6" s="17">
        <v>1757</v>
      </c>
      <c r="O6" s="17">
        <v>1377</v>
      </c>
      <c r="P6" s="17">
        <v>732</v>
      </c>
      <c r="Q6" s="17">
        <v>600</v>
      </c>
      <c r="R6" s="17">
        <v>1276</v>
      </c>
      <c r="S6" s="17"/>
      <c r="T6" s="17"/>
      <c r="U6" s="17"/>
      <c r="V6" s="17"/>
      <c r="W6" s="18">
        <f>SUM(C6:V6)</f>
        <v>8403</v>
      </c>
      <c r="X6" s="17"/>
      <c r="Y6" s="17">
        <v>1171</v>
      </c>
      <c r="Z6" s="17">
        <v>180</v>
      </c>
      <c r="AA6" s="17">
        <v>60</v>
      </c>
      <c r="AB6" s="19">
        <f>SUM(X6:AA6)*1.25</f>
        <v>1763.75</v>
      </c>
      <c r="AC6" s="20">
        <f>W6+AB6</f>
        <v>10166.75</v>
      </c>
    </row>
    <row r="7" spans="1:29" ht="12.75" customHeight="1">
      <c r="A7" s="21">
        <v>5</v>
      </c>
      <c r="B7" s="22" t="s">
        <v>34</v>
      </c>
      <c r="C7" s="17"/>
      <c r="D7" s="17">
        <v>74</v>
      </c>
      <c r="E7" s="17">
        <v>32</v>
      </c>
      <c r="F7" s="17">
        <v>9</v>
      </c>
      <c r="G7" s="17">
        <v>626</v>
      </c>
      <c r="H7" s="17">
        <v>124</v>
      </c>
      <c r="I7" s="17">
        <v>106</v>
      </c>
      <c r="J7" s="17">
        <v>218</v>
      </c>
      <c r="K7" s="17">
        <v>1453</v>
      </c>
      <c r="L7" s="17">
        <v>455</v>
      </c>
      <c r="M7" s="17"/>
      <c r="N7" s="17">
        <v>253</v>
      </c>
      <c r="O7" s="17">
        <v>349</v>
      </c>
      <c r="P7" s="17">
        <v>2168</v>
      </c>
      <c r="Q7" s="17">
        <v>519</v>
      </c>
      <c r="R7" s="17">
        <v>717</v>
      </c>
      <c r="S7" s="17"/>
      <c r="T7" s="17"/>
      <c r="U7" s="17"/>
      <c r="V7" s="17">
        <v>95</v>
      </c>
      <c r="W7" s="18">
        <f>SUM(C7:V7)</f>
        <v>7198</v>
      </c>
      <c r="X7" s="17"/>
      <c r="Y7" s="17">
        <v>72</v>
      </c>
      <c r="Z7" s="17"/>
      <c r="AA7" s="17">
        <v>101</v>
      </c>
      <c r="AB7" s="19">
        <f>SUM(X7:AA7)*1.25</f>
        <v>216.25</v>
      </c>
      <c r="AC7" s="20">
        <f>W7+AB7</f>
        <v>7414.25</v>
      </c>
    </row>
    <row r="8" spans="1:29" ht="12.75" customHeight="1">
      <c r="A8" s="21">
        <v>6</v>
      </c>
      <c r="B8" s="23" t="s">
        <v>35</v>
      </c>
      <c r="C8" s="17">
        <v>45</v>
      </c>
      <c r="D8" s="17">
        <v>50</v>
      </c>
      <c r="E8" s="17">
        <v>60</v>
      </c>
      <c r="F8" s="17">
        <v>26</v>
      </c>
      <c r="G8" s="17">
        <v>121</v>
      </c>
      <c r="H8" s="17">
        <v>386</v>
      </c>
      <c r="I8" s="17">
        <v>553</v>
      </c>
      <c r="J8" s="17">
        <v>157</v>
      </c>
      <c r="K8" s="17">
        <v>983</v>
      </c>
      <c r="L8" s="17">
        <v>1204</v>
      </c>
      <c r="M8" s="17">
        <v>623</v>
      </c>
      <c r="N8" s="17">
        <v>765</v>
      </c>
      <c r="O8" s="17">
        <v>185</v>
      </c>
      <c r="P8" s="17">
        <v>218</v>
      </c>
      <c r="Q8" s="17">
        <v>54</v>
      </c>
      <c r="R8" s="17">
        <v>538</v>
      </c>
      <c r="S8" s="17"/>
      <c r="T8" s="17"/>
      <c r="U8" s="17"/>
      <c r="V8" s="17"/>
      <c r="W8" s="18">
        <f>SUM(C8:V8)</f>
        <v>5968</v>
      </c>
      <c r="X8" s="17">
        <v>85</v>
      </c>
      <c r="Y8" s="17">
        <v>472</v>
      </c>
      <c r="Z8" s="17"/>
      <c r="AA8" s="17"/>
      <c r="AB8" s="19">
        <f>SUM(X8:AA8)*1.25</f>
        <v>696.25</v>
      </c>
      <c r="AC8" s="20">
        <f>W8+AB8</f>
        <v>6664.25</v>
      </c>
    </row>
    <row r="9" spans="1:29" ht="12.75" customHeight="1">
      <c r="A9" s="21">
        <v>7</v>
      </c>
      <c r="B9" s="22" t="s">
        <v>36</v>
      </c>
      <c r="C9" s="17"/>
      <c r="D9" s="17"/>
      <c r="E9" s="17"/>
      <c r="F9" s="17">
        <v>45</v>
      </c>
      <c r="G9" s="17">
        <v>240</v>
      </c>
      <c r="H9" s="17">
        <v>399</v>
      </c>
      <c r="I9" s="17"/>
      <c r="J9" s="17">
        <v>432</v>
      </c>
      <c r="K9" s="17">
        <v>443</v>
      </c>
      <c r="L9" s="17">
        <v>77</v>
      </c>
      <c r="M9" s="17">
        <v>663</v>
      </c>
      <c r="N9" s="17"/>
      <c r="O9" s="17">
        <v>160</v>
      </c>
      <c r="P9" s="17"/>
      <c r="Q9" s="17">
        <v>147</v>
      </c>
      <c r="R9" s="17">
        <v>543</v>
      </c>
      <c r="S9" s="17">
        <v>667</v>
      </c>
      <c r="T9" s="17">
        <v>141</v>
      </c>
      <c r="U9" s="17"/>
      <c r="V9" s="17">
        <v>212</v>
      </c>
      <c r="W9" s="18">
        <f>SUM(C9:V9)</f>
        <v>4169</v>
      </c>
      <c r="X9" s="17">
        <v>1275</v>
      </c>
      <c r="Y9" s="17">
        <v>241</v>
      </c>
      <c r="Z9" s="17"/>
      <c r="AA9" s="17">
        <v>96</v>
      </c>
      <c r="AB9" s="19">
        <f>SUM(X9:AA9)*1.25</f>
        <v>2015</v>
      </c>
      <c r="AC9" s="20">
        <f>W9+AB9</f>
        <v>6184</v>
      </c>
    </row>
    <row r="10" spans="1:29" ht="12.75" customHeight="1">
      <c r="A10" s="21">
        <v>8</v>
      </c>
      <c r="B10" s="24" t="s">
        <v>37</v>
      </c>
      <c r="C10" s="17"/>
      <c r="D10" s="17"/>
      <c r="E10" s="17"/>
      <c r="F10" s="17">
        <v>45</v>
      </c>
      <c r="G10" s="17">
        <v>58</v>
      </c>
      <c r="H10" s="17">
        <v>109</v>
      </c>
      <c r="I10" s="17">
        <v>422</v>
      </c>
      <c r="J10" s="17">
        <v>519</v>
      </c>
      <c r="K10" s="17"/>
      <c r="L10" s="17">
        <v>137</v>
      </c>
      <c r="M10" s="17">
        <v>94</v>
      </c>
      <c r="N10" s="17">
        <v>90</v>
      </c>
      <c r="O10" s="17">
        <v>241</v>
      </c>
      <c r="P10" s="17">
        <v>508</v>
      </c>
      <c r="Q10" s="17">
        <v>949</v>
      </c>
      <c r="R10" s="17"/>
      <c r="S10" s="17">
        <v>187</v>
      </c>
      <c r="T10" s="17">
        <v>1820</v>
      </c>
      <c r="U10" s="17"/>
      <c r="V10" s="17"/>
      <c r="W10" s="18">
        <f>SUM(C10:V10)</f>
        <v>5179</v>
      </c>
      <c r="X10" s="17"/>
      <c r="Y10" s="17">
        <v>90</v>
      </c>
      <c r="Z10" s="17"/>
      <c r="AA10" s="17"/>
      <c r="AB10" s="19">
        <f>SUM(X10:AA10)*1.25</f>
        <v>112.5</v>
      </c>
      <c r="AC10" s="20">
        <f>W10+AB10</f>
        <v>5291.5</v>
      </c>
    </row>
    <row r="11" spans="1:29" ht="12.75" customHeight="1">
      <c r="A11" s="21">
        <v>9</v>
      </c>
      <c r="B11" s="16" t="s">
        <v>38</v>
      </c>
      <c r="C11" s="17">
        <v>60</v>
      </c>
      <c r="D11" s="17"/>
      <c r="E11" s="17"/>
      <c r="F11" s="17"/>
      <c r="G11" s="17">
        <v>501</v>
      </c>
      <c r="H11" s="17"/>
      <c r="I11" s="17">
        <v>223</v>
      </c>
      <c r="J11" s="17">
        <v>57</v>
      </c>
      <c r="K11" s="17">
        <v>192</v>
      </c>
      <c r="L11" s="17">
        <v>179</v>
      </c>
      <c r="M11" s="17">
        <v>607</v>
      </c>
      <c r="N11" s="17">
        <v>260</v>
      </c>
      <c r="O11" s="17">
        <v>897</v>
      </c>
      <c r="P11" s="17">
        <v>377</v>
      </c>
      <c r="Q11" s="17">
        <v>297</v>
      </c>
      <c r="R11" s="17">
        <v>168</v>
      </c>
      <c r="S11" s="17">
        <v>700</v>
      </c>
      <c r="T11" s="17">
        <v>177</v>
      </c>
      <c r="U11" s="17"/>
      <c r="V11" s="17">
        <v>175</v>
      </c>
      <c r="W11" s="18">
        <f>SUM(C11:V11)</f>
        <v>4870</v>
      </c>
      <c r="X11" s="17">
        <v>90</v>
      </c>
      <c r="Y11" s="17">
        <v>55</v>
      </c>
      <c r="Z11" s="17"/>
      <c r="AA11" s="17"/>
      <c r="AB11" s="19">
        <f>SUM(X11:AA11)*1.25</f>
        <v>181.25</v>
      </c>
      <c r="AC11" s="20">
        <f>W11+AB11</f>
        <v>5051.25</v>
      </c>
    </row>
    <row r="12" spans="1:29" ht="12.75" customHeight="1">
      <c r="A12" s="21">
        <v>10</v>
      </c>
      <c r="B12" s="22" t="s">
        <v>39</v>
      </c>
      <c r="C12" s="17">
        <v>29</v>
      </c>
      <c r="D12" s="17">
        <v>80</v>
      </c>
      <c r="E12" s="17">
        <v>100</v>
      </c>
      <c r="F12" s="17">
        <v>51</v>
      </c>
      <c r="G12" s="17">
        <v>232</v>
      </c>
      <c r="H12" s="17">
        <v>269</v>
      </c>
      <c r="I12" s="17">
        <v>351</v>
      </c>
      <c r="J12" s="17">
        <v>382</v>
      </c>
      <c r="K12" s="17"/>
      <c r="L12" s="17">
        <v>455</v>
      </c>
      <c r="M12" s="17">
        <v>88</v>
      </c>
      <c r="N12" s="17"/>
      <c r="O12" s="17">
        <v>377</v>
      </c>
      <c r="P12" s="17"/>
      <c r="Q12" s="17">
        <v>355</v>
      </c>
      <c r="R12" s="17"/>
      <c r="S12" s="17"/>
      <c r="T12" s="17">
        <v>307</v>
      </c>
      <c r="U12" s="17"/>
      <c r="V12" s="17"/>
      <c r="W12" s="18">
        <f>SUM(C12:V12)</f>
        <v>3076</v>
      </c>
      <c r="X12" s="17">
        <v>219</v>
      </c>
      <c r="Y12" s="17">
        <v>478</v>
      </c>
      <c r="Z12" s="17"/>
      <c r="AA12" s="17">
        <v>517</v>
      </c>
      <c r="AB12" s="19">
        <f>SUM(X12:AA12)*1.25</f>
        <v>1517.5</v>
      </c>
      <c r="AC12" s="20">
        <f>W12+AB12</f>
        <v>4593.5</v>
      </c>
    </row>
    <row r="13" spans="1:29" ht="12.75" customHeight="1">
      <c r="A13" s="21">
        <v>11</v>
      </c>
      <c r="B13" s="22" t="s">
        <v>40</v>
      </c>
      <c r="C13" s="17"/>
      <c r="D13" s="17"/>
      <c r="E13" s="17"/>
      <c r="F13" s="17"/>
      <c r="G13" s="17">
        <v>203</v>
      </c>
      <c r="H13" s="17"/>
      <c r="I13" s="17"/>
      <c r="J13" s="17">
        <v>380</v>
      </c>
      <c r="K13" s="17">
        <v>101</v>
      </c>
      <c r="L13" s="17">
        <v>860</v>
      </c>
      <c r="M13" s="17"/>
      <c r="N13" s="17">
        <v>630</v>
      </c>
      <c r="O13" s="17"/>
      <c r="P13" s="17">
        <v>329</v>
      </c>
      <c r="Q13" s="17">
        <v>109</v>
      </c>
      <c r="R13" s="17">
        <v>421</v>
      </c>
      <c r="S13" s="17"/>
      <c r="T13" s="17">
        <v>127</v>
      </c>
      <c r="U13" s="17"/>
      <c r="V13" s="17"/>
      <c r="W13" s="18">
        <f>SUM(C13:V13)</f>
        <v>3160</v>
      </c>
      <c r="X13" s="17">
        <v>604</v>
      </c>
      <c r="Y13" s="17">
        <v>534</v>
      </c>
      <c r="Z13" s="17"/>
      <c r="AA13" s="17"/>
      <c r="AB13" s="19">
        <f>SUM(X13:AA13)*1.25</f>
        <v>1422.5</v>
      </c>
      <c r="AC13" s="20">
        <f>W13+AB13</f>
        <v>4582.5</v>
      </c>
    </row>
    <row r="14" spans="1:29" ht="12.75" customHeight="1">
      <c r="A14" s="21">
        <v>12</v>
      </c>
      <c r="B14" s="22" t="s">
        <v>41</v>
      </c>
      <c r="C14" s="17">
        <v>86</v>
      </c>
      <c r="D14" s="17">
        <v>60</v>
      </c>
      <c r="E14" s="17">
        <v>80</v>
      </c>
      <c r="F14" s="17">
        <v>138</v>
      </c>
      <c r="G14" s="17">
        <v>9</v>
      </c>
      <c r="H14" s="17"/>
      <c r="I14" s="17"/>
      <c r="J14" s="17">
        <v>58</v>
      </c>
      <c r="K14" s="17">
        <v>69</v>
      </c>
      <c r="L14" s="17">
        <v>242</v>
      </c>
      <c r="M14" s="17">
        <v>13</v>
      </c>
      <c r="N14" s="17"/>
      <c r="O14" s="17"/>
      <c r="P14" s="17">
        <v>499</v>
      </c>
      <c r="Q14" s="17"/>
      <c r="R14" s="17"/>
      <c r="S14" s="17"/>
      <c r="T14" s="17"/>
      <c r="U14" s="17"/>
      <c r="V14" s="17"/>
      <c r="W14" s="18">
        <f>SUM(C14:V14)</f>
        <v>1254</v>
      </c>
      <c r="X14" s="17">
        <v>933</v>
      </c>
      <c r="Y14" s="17">
        <v>394</v>
      </c>
      <c r="Z14" s="17">
        <v>610</v>
      </c>
      <c r="AA14" s="17">
        <v>233</v>
      </c>
      <c r="AB14" s="19">
        <f>SUM(X14:AA14)*1.25</f>
        <v>2712.5</v>
      </c>
      <c r="AC14" s="20">
        <f>W14+AB14</f>
        <v>3966.5</v>
      </c>
    </row>
    <row r="15" spans="1:29" ht="12.75" customHeight="1">
      <c r="A15" s="25">
        <v>13</v>
      </c>
      <c r="B15" s="22" t="s">
        <v>42</v>
      </c>
      <c r="C15" s="17"/>
      <c r="D15" s="17"/>
      <c r="E15" s="17"/>
      <c r="F15" s="17">
        <v>62</v>
      </c>
      <c r="G15" s="17"/>
      <c r="H15" s="17">
        <v>329</v>
      </c>
      <c r="I15" s="17">
        <v>46</v>
      </c>
      <c r="J15" s="17">
        <v>144</v>
      </c>
      <c r="K15" s="17"/>
      <c r="L15" s="17"/>
      <c r="M15" s="17">
        <v>519</v>
      </c>
      <c r="N15" s="17">
        <v>459</v>
      </c>
      <c r="O15" s="17"/>
      <c r="P15" s="17">
        <v>45</v>
      </c>
      <c r="Q15" s="17"/>
      <c r="R15" s="17">
        <v>195</v>
      </c>
      <c r="S15" s="17">
        <v>705</v>
      </c>
      <c r="T15" s="17">
        <v>281</v>
      </c>
      <c r="U15" s="17">
        <v>260</v>
      </c>
      <c r="V15" s="17"/>
      <c r="W15" s="18">
        <f>SUM(C15:V15)</f>
        <v>3045</v>
      </c>
      <c r="X15" s="17"/>
      <c r="Y15" s="17"/>
      <c r="Z15" s="17"/>
      <c r="AA15" s="17"/>
      <c r="AB15" s="19">
        <f>SUM(X15:AA15)*1.25</f>
        <v>0</v>
      </c>
      <c r="AC15" s="20">
        <f>W15+AB15</f>
        <v>3045</v>
      </c>
    </row>
    <row r="16" spans="1:29" ht="12.75" customHeight="1">
      <c r="A16" s="21">
        <v>14</v>
      </c>
      <c r="B16" s="16" t="s">
        <v>43</v>
      </c>
      <c r="C16" s="17"/>
      <c r="D16" s="17"/>
      <c r="E16" s="17"/>
      <c r="F16" s="17"/>
      <c r="G16" s="17"/>
      <c r="H16" s="17"/>
      <c r="I16" s="17"/>
      <c r="J16" s="17"/>
      <c r="K16" s="17">
        <v>586</v>
      </c>
      <c r="L16" s="17">
        <v>181</v>
      </c>
      <c r="M16" s="17">
        <v>261</v>
      </c>
      <c r="N16" s="17">
        <v>85</v>
      </c>
      <c r="O16" s="17"/>
      <c r="P16" s="17">
        <v>427</v>
      </c>
      <c r="Q16" s="17"/>
      <c r="R16" s="17">
        <v>212</v>
      </c>
      <c r="S16" s="17">
        <v>262</v>
      </c>
      <c r="T16" s="17"/>
      <c r="U16" s="17"/>
      <c r="V16" s="17"/>
      <c r="W16" s="18">
        <f>SUM(C16:V16)</f>
        <v>2014</v>
      </c>
      <c r="X16" s="17"/>
      <c r="Y16" s="17"/>
      <c r="Z16" s="17"/>
      <c r="AA16" s="17"/>
      <c r="AB16" s="19">
        <f>SUM(X16:AA16)*1.25</f>
        <v>0</v>
      </c>
      <c r="AC16" s="20">
        <f>W16+AB16</f>
        <v>2014</v>
      </c>
    </row>
    <row r="17" spans="1:29" ht="12.75" customHeight="1">
      <c r="A17" s="21">
        <v>15</v>
      </c>
      <c r="B17" s="24" t="s">
        <v>44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459</v>
      </c>
      <c r="U17" s="17"/>
      <c r="V17" s="17">
        <v>847</v>
      </c>
      <c r="W17" s="18">
        <f>SUM(C17:V17)</f>
        <v>1306</v>
      </c>
      <c r="X17" s="17"/>
      <c r="Y17" s="17"/>
      <c r="Z17" s="17"/>
      <c r="AA17" s="17"/>
      <c r="AB17" s="19">
        <f>SUM(X17:AA17)*1.25</f>
        <v>0</v>
      </c>
      <c r="AC17" s="20">
        <f>W17+AB17</f>
        <v>1306</v>
      </c>
    </row>
    <row r="18" spans="1:29" ht="12.75" customHeight="1">
      <c r="A18" s="21">
        <v>16</v>
      </c>
      <c r="B18" s="22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v>31</v>
      </c>
      <c r="N18" s="17"/>
      <c r="O18" s="17"/>
      <c r="P18" s="17">
        <v>86</v>
      </c>
      <c r="Q18" s="17"/>
      <c r="R18" s="17"/>
      <c r="S18" s="17">
        <v>309</v>
      </c>
      <c r="T18" s="17">
        <v>198</v>
      </c>
      <c r="U18" s="17"/>
      <c r="V18" s="17"/>
      <c r="W18" s="18">
        <f>SUM(C18:V18)</f>
        <v>624</v>
      </c>
      <c r="X18" s="17"/>
      <c r="Y18" s="17"/>
      <c r="Z18" s="17"/>
      <c r="AA18" s="17"/>
      <c r="AB18" s="19">
        <f>SUM(X18:AA18)*1.25</f>
        <v>0</v>
      </c>
      <c r="AC18" s="20">
        <f>W18+AB18</f>
        <v>624</v>
      </c>
    </row>
    <row r="19" spans="1:29" ht="12.75" customHeight="1">
      <c r="A19" s="21">
        <v>17</v>
      </c>
      <c r="B19" s="24" t="s">
        <v>46</v>
      </c>
      <c r="C19" s="17">
        <v>100</v>
      </c>
      <c r="D19" s="17"/>
      <c r="E19" s="17"/>
      <c r="F19" s="17">
        <v>40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>
        <f>SUM(C19:V19)</f>
        <v>140</v>
      </c>
      <c r="X19" s="17"/>
      <c r="Y19" s="17"/>
      <c r="Z19" s="17"/>
      <c r="AA19" s="17">
        <v>141</v>
      </c>
      <c r="AB19" s="19">
        <f>SUM(X19:AA19)*1.25</f>
        <v>176.25</v>
      </c>
      <c r="AC19" s="20">
        <f>W19+AB19</f>
        <v>316.25</v>
      </c>
    </row>
    <row r="20" spans="1:29" ht="12.75" customHeight="1">
      <c r="A20" s="21">
        <v>18</v>
      </c>
      <c r="B20" s="16" t="s">
        <v>47</v>
      </c>
      <c r="C20" s="17"/>
      <c r="D20" s="17">
        <v>24</v>
      </c>
      <c r="E20" s="17"/>
      <c r="F20" s="17">
        <v>10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44</v>
      </c>
      <c r="T20" s="17"/>
      <c r="U20" s="17">
        <v>205</v>
      </c>
      <c r="V20" s="17"/>
      <c r="W20" s="18">
        <f>SUM(C20:V20)</f>
        <v>283</v>
      </c>
      <c r="X20" s="26"/>
      <c r="Y20" s="26"/>
      <c r="Z20" s="26"/>
      <c r="AA20" s="26"/>
      <c r="AB20" s="19">
        <f>SUM(X20:AA20)*1.25</f>
        <v>0</v>
      </c>
      <c r="AC20" s="20">
        <f>W20+AB20</f>
        <v>283</v>
      </c>
    </row>
    <row r="21" spans="1:29" ht="12.75" customHeight="1">
      <c r="A21" s="25">
        <v>19</v>
      </c>
      <c r="B21" s="16" t="s">
        <v>48</v>
      </c>
      <c r="C21" s="17"/>
      <c r="D21" s="17"/>
      <c r="E21" s="17"/>
      <c r="F21" s="17"/>
      <c r="G21" s="17"/>
      <c r="H21" s="17">
        <v>106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165</v>
      </c>
      <c r="W21" s="18">
        <f>SUM(C21:V21)</f>
        <v>271</v>
      </c>
      <c r="X21" s="17"/>
      <c r="Y21" s="17"/>
      <c r="Z21" s="17"/>
      <c r="AA21" s="17"/>
      <c r="AB21" s="19">
        <f>SUM(X21:AA21)*1.25</f>
        <v>0</v>
      </c>
      <c r="AC21" s="20">
        <f>W21+AB21</f>
        <v>271</v>
      </c>
    </row>
    <row r="22" spans="1:29" ht="12.75" customHeight="1">
      <c r="A22" s="25">
        <v>20</v>
      </c>
      <c r="B22" s="22" t="s">
        <v>49</v>
      </c>
      <c r="C22" s="17"/>
      <c r="D22" s="17"/>
      <c r="E22" s="17"/>
      <c r="F22" s="1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7">
        <v>100</v>
      </c>
      <c r="V22" s="17">
        <v>136</v>
      </c>
      <c r="W22" s="18">
        <f>SUM(C22:V22)</f>
        <v>236</v>
      </c>
      <c r="X22" s="27"/>
      <c r="Y22" s="27"/>
      <c r="Z22" s="27"/>
      <c r="AA22" s="27"/>
      <c r="AB22" s="19">
        <f>SUM(X22:AA22)*1.25</f>
        <v>0</v>
      </c>
      <c r="AC22" s="20">
        <f>W22+AB22</f>
        <v>236</v>
      </c>
    </row>
    <row r="23" spans="1:29" s="28" customFormat="1" ht="12.75" customHeight="1">
      <c r="A23" s="25">
        <v>21</v>
      </c>
      <c r="B23" s="16" t="s">
        <v>50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90</v>
      </c>
      <c r="P23" s="17">
        <v>69</v>
      </c>
      <c r="Q23" s="17"/>
      <c r="R23" s="17"/>
      <c r="S23" s="17"/>
      <c r="T23" s="17"/>
      <c r="U23" s="17"/>
      <c r="V23" s="17"/>
      <c r="W23" s="18">
        <f>SUM(C23:V23)</f>
        <v>159</v>
      </c>
      <c r="X23" s="17"/>
      <c r="Y23" s="17"/>
      <c r="Z23" s="17"/>
      <c r="AA23" s="17"/>
      <c r="AB23" s="19">
        <f>SUM(X23:AA23)*1.25</f>
        <v>0</v>
      </c>
      <c r="AC23" s="20">
        <f>W23+AB23</f>
        <v>159</v>
      </c>
    </row>
    <row r="24" spans="1:29" s="28" customFormat="1" ht="12.75" customHeight="1">
      <c r="A24" s="25">
        <v>22</v>
      </c>
      <c r="B24" s="23" t="s">
        <v>51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65</v>
      </c>
      <c r="T24" s="17">
        <v>90</v>
      </c>
      <c r="U24" s="17"/>
      <c r="V24" s="17"/>
      <c r="W24" s="18">
        <f>SUM(C24:V24)</f>
        <v>155</v>
      </c>
      <c r="X24" s="17"/>
      <c r="Y24" s="17"/>
      <c r="Z24" s="17"/>
      <c r="AA24" s="17"/>
      <c r="AB24" s="19">
        <f>SUM(X24:AA24)*1.25</f>
        <v>0</v>
      </c>
      <c r="AC24" s="20">
        <f>W24+AB24</f>
        <v>155</v>
      </c>
    </row>
    <row r="25" spans="1:29" s="28" customFormat="1" ht="12.75" customHeight="1">
      <c r="A25" s="25">
        <v>22</v>
      </c>
      <c r="B25" s="16" t="s">
        <v>52</v>
      </c>
      <c r="C25" s="17"/>
      <c r="D25" s="17">
        <v>100</v>
      </c>
      <c r="E25" s="17"/>
      <c r="F25" s="17"/>
      <c r="G25" s="17"/>
      <c r="H25" s="17"/>
      <c r="I25" s="17"/>
      <c r="J25" s="17">
        <v>55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>
        <f>SUM(C25:V25)</f>
        <v>155</v>
      </c>
      <c r="X25" s="17"/>
      <c r="Y25" s="17"/>
      <c r="Z25" s="17"/>
      <c r="AA25" s="17"/>
      <c r="AB25" s="19">
        <f>SUM(X25:AA25)*1.25</f>
        <v>0</v>
      </c>
      <c r="AC25" s="20">
        <f>W25+AB25</f>
        <v>155</v>
      </c>
    </row>
    <row r="26" spans="1:29" ht="12.75">
      <c r="A26" s="29">
        <v>24</v>
      </c>
      <c r="B26" s="16" t="s">
        <v>53</v>
      </c>
      <c r="C26" s="27"/>
      <c r="D26" s="27"/>
      <c r="E26" s="27"/>
      <c r="F26" s="17"/>
      <c r="G26" s="30"/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44</v>
      </c>
      <c r="T26" s="17"/>
      <c r="U26" s="17"/>
      <c r="V26" s="17"/>
      <c r="W26" s="18">
        <f>SUM(C26:V26)</f>
        <v>44</v>
      </c>
      <c r="X26" s="27"/>
      <c r="Y26" s="27"/>
      <c r="Z26" s="27"/>
      <c r="AA26" s="27"/>
      <c r="AB26" s="19">
        <f>SUM(X26:AA26)*1.25</f>
        <v>0</v>
      </c>
      <c r="AC26" s="20">
        <f>W26+AB26</f>
        <v>44</v>
      </c>
    </row>
    <row r="27" spans="1:29" ht="12.75">
      <c r="A27" s="29">
        <v>25</v>
      </c>
      <c r="B27" s="16" t="s">
        <v>54</v>
      </c>
      <c r="C27" s="30"/>
      <c r="D27" s="30"/>
      <c r="E27" s="30"/>
      <c r="F27" s="30"/>
      <c r="G27" s="17"/>
      <c r="H27" s="17"/>
      <c r="I27" s="17">
        <v>42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>
        <f>SUM(C27:V27)</f>
        <v>42</v>
      </c>
      <c r="X27" s="26"/>
      <c r="Y27" s="26"/>
      <c r="Z27" s="26"/>
      <c r="AA27" s="26"/>
      <c r="AB27" s="19">
        <f>SUM(X27:AA27)*1.25</f>
        <v>0</v>
      </c>
      <c r="AC27" s="20">
        <f>W27+AB27</f>
        <v>42</v>
      </c>
    </row>
  </sheetData>
  <sheetProtection selectLockedCells="1" selectUnlockedCells="1"/>
  <mergeCells count="1">
    <mergeCell ref="A1:AC1"/>
  </mergeCells>
  <printOptions/>
  <pageMargins left="0" right="0" top="0" bottom="0" header="0.5118055555555555" footer="0.5118055555555555"/>
  <pageSetup fitToHeight="1" fitToWidth="1" horizontalDpi="300" verticalDpi="300" orientation="landscape" paperSize="9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/>
  <cp:lastPrinted>2021-04-12T14:25:43Z</cp:lastPrinted>
  <dcterms:created xsi:type="dcterms:W3CDTF">2017-03-24T13:28:44Z</dcterms:created>
  <dcterms:modified xsi:type="dcterms:W3CDTF">2021-04-22T14:02:25Z</dcterms:modified>
  <cp:category/>
  <cp:version/>
  <cp:contentType/>
  <cp:contentStatus/>
  <cp:revision>1</cp:revision>
</cp:coreProperties>
</file>